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E11" i="1" l="1"/>
  <c r="D19" i="1" l="1"/>
  <c r="C19" i="1"/>
  <c r="F23" i="1" l="1"/>
  <c r="D32" i="1" l="1"/>
  <c r="E32" i="1" s="1"/>
  <c r="C32" i="1"/>
  <c r="F32" i="1" l="1"/>
  <c r="D6" i="1"/>
  <c r="D39" i="1" l="1"/>
  <c r="D24" i="1"/>
  <c r="C24" i="1"/>
  <c r="C6" i="1"/>
  <c r="C39" i="1" l="1"/>
  <c r="E7" i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<sst xmlns="http://schemas.openxmlformats.org/spreadsheetml/2006/main" count="81" uniqueCount="81">
  <si>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</si>
  <si>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</si>
  <si>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</si>
  <si>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</si>
  <si>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</si>
  <si>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</si>
  <si>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</si>
  <si>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</si>
  <si>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</si>
  <si>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</si>
  <si>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</si>
  <si>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</si>
  <si>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</si>
  <si>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</si>
  <si>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</si>
  <si>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</si>
  <si>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</si>
  <si>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</si>
  <si>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</si>
  <si>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</si>
  <si>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</si>
  <si>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</si>
  <si>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</si>
  <si>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</si>
  <si>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</si>
  <si>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</si>
  <si>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</si>
  <si>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</si>
  <si>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</si>
  <si>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</si>
  <si>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</si>
  <si>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</si>
  <si>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</si>
  <si>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</si>
  <si>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</si>
  <si>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</si>
  <si>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</si>
  <si>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</si>
  <si>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</si>
  <si>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</si>
  <si>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</si>
  <si>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</si>
  <si>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</si>
  <si>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</si>
  <si>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</si>
  <si>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</si>
  <si>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</si>
  <si>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</si>
  <si>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</si>
  <si>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</si>
  <si>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</si>
  <si>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</si>
  <si>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</si>
  <si>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</si>
  <si>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</si>
  <si>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</si>
  <si>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</si>
  <si>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</si>
  <si>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</si>
  <si>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</si>
  <si>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</si>
  <si>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</si>
  <si>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</si>
  <si>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</si>
  <si>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</si>
  <si>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</si>
  <si>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</si>
  <si>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</si>
  <si>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</si>
  <si>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</si>
  <si>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</si>
  <si>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</si>
  <si>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</si>
  <si>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Приложение к сведениям об исполнении бюджета  района
по состоянию на 01.04.2021</t>
  </si>
  <si>
    <t>на 01.04.2021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</si>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</sst>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49" fontId="6" fillId="0" borderId="1" xfId="0" applyNumberFormat="1" applyFont="1" applyBorder="1" applyAlignment="1" applyProtection="1">
      <alignment horizontal="left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workbookViewId="0">
      <selection activeCell="D29" sqref="D29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1" t="s">
        <v>73</v>
      </c>
      <c r="D1" s="42"/>
      <c r="E1" s="42"/>
      <c r="F1" s="42"/>
    </row>
    <row r="2" spans="1:6" ht="24" customHeight="1" x14ac:dyDescent="0.25">
      <c r="A2" s="40" t="s">
        <v>52</v>
      </c>
      <c r="B2" s="40"/>
      <c r="C2" s="40"/>
      <c r="D2" s="40"/>
      <c r="E2" s="40"/>
      <c r="F2" s="40"/>
    </row>
    <row r="3" spans="1:6" ht="19.5" customHeight="1" x14ac:dyDescent="0.25">
      <c r="A3" s="40" t="s">
        <v>74</v>
      </c>
      <c r="B3" s="40"/>
      <c r="C3" s="40"/>
      <c r="D3" s="40"/>
      <c r="E3" s="40"/>
      <c r="F3" s="40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478185.89999999991</v>
      </c>
      <c r="D6" s="29">
        <f>SUM(D7:D14)</f>
        <v>93696.7</v>
      </c>
      <c r="E6" s="18">
        <f t="shared" ref="E6:E38" si="0">D6-C6</f>
        <v>-384489.1999999999</v>
      </c>
      <c r="F6" s="19">
        <f t="shared" ref="F6:F39" si="1">D6/C6*100</f>
        <v>19.594199661679699</v>
      </c>
    </row>
    <row r="7" spans="1:6" ht="15" outlineLevel="1" x14ac:dyDescent="0.2">
      <c r="A7" s="30" t="s">
        <v>4</v>
      </c>
      <c r="B7" s="31" t="s">
        <v>5</v>
      </c>
      <c r="C7" s="20">
        <v>109693.5</v>
      </c>
      <c r="D7" s="20">
        <v>20446.900000000001</v>
      </c>
      <c r="E7" s="20">
        <f t="shared" si="0"/>
        <v>-89246.6</v>
      </c>
      <c r="F7" s="21">
        <f t="shared" si="1"/>
        <v>18.640028807541011</v>
      </c>
    </row>
    <row r="8" spans="1:6" ht="15" outlineLevel="1" x14ac:dyDescent="0.2">
      <c r="A8" s="30" t="s">
        <v>6</v>
      </c>
      <c r="B8" s="31" t="s">
        <v>7</v>
      </c>
      <c r="C8" s="20">
        <v>5114.1000000000004</v>
      </c>
      <c r="D8" s="20">
        <v>347.5</v>
      </c>
      <c r="E8" s="20">
        <f t="shared" si="0"/>
        <v>-4766.6000000000004</v>
      </c>
      <c r="F8" s="21">
        <f t="shared" si="1"/>
        <v>6.7949394810426069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0</v>
      </c>
      <c r="E9" s="20">
        <f t="shared" si="0"/>
        <v>-727.9</v>
      </c>
      <c r="F9" s="21">
        <f t="shared" si="1"/>
        <v>0</v>
      </c>
    </row>
    <row r="10" spans="1:6" ht="30" outlineLevel="1" x14ac:dyDescent="0.2">
      <c r="A10" s="30" t="s">
        <v>10</v>
      </c>
      <c r="B10" s="31" t="s">
        <v>11</v>
      </c>
      <c r="C10" s="20">
        <v>33105.4</v>
      </c>
      <c r="D10" s="20">
        <v>5583.1</v>
      </c>
      <c r="E10" s="20">
        <f t="shared" si="0"/>
        <v>-27522.300000000003</v>
      </c>
      <c r="F10" s="21">
        <f t="shared" si="1"/>
        <v>16.864620273429711</v>
      </c>
    </row>
    <row r="11" spans="1:6" ht="15" outlineLevel="1" x14ac:dyDescent="0.2">
      <c r="A11" s="30" t="s">
        <v>12</v>
      </c>
      <c r="B11" s="31" t="s">
        <v>13</v>
      </c>
      <c r="C11" s="20">
        <v>247351.2</v>
      </c>
      <c r="D11" s="20">
        <v>54322.2</v>
      </c>
      <c r="E11" s="20">
        <f t="shared" si="0"/>
        <v>-193029</v>
      </c>
      <c r="F11" s="21">
        <f t="shared" si="1"/>
        <v>21.961567196763141</v>
      </c>
    </row>
    <row r="12" spans="1:6" ht="30" outlineLevel="1" x14ac:dyDescent="0.2">
      <c r="A12" s="30" t="s">
        <v>14</v>
      </c>
      <c r="B12" s="31" t="s">
        <v>15</v>
      </c>
      <c r="C12" s="20">
        <v>9915.6</v>
      </c>
      <c r="D12" s="20">
        <v>663</v>
      </c>
      <c r="E12" s="20">
        <f t="shared" si="0"/>
        <v>-9252.6</v>
      </c>
      <c r="F12" s="21">
        <f t="shared" si="1"/>
        <v>6.6864334987292748</v>
      </c>
    </row>
    <row r="13" spans="1:6" ht="45" outlineLevel="1" x14ac:dyDescent="0.2">
      <c r="A13" s="30" t="s">
        <v>16</v>
      </c>
      <c r="B13" s="31" t="s">
        <v>17</v>
      </c>
      <c r="C13" s="20">
        <v>1429.1</v>
      </c>
      <c r="D13" s="20">
        <v>0</v>
      </c>
      <c r="E13" s="20">
        <f t="shared" si="0"/>
        <v>-1429.1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70849.100000000006</v>
      </c>
      <c r="D14" s="20">
        <v>12334</v>
      </c>
      <c r="E14" s="20">
        <f t="shared" si="0"/>
        <v>-58515.100000000006</v>
      </c>
      <c r="F14" s="21">
        <f t="shared" si="1"/>
        <v>17.408830881408512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523770.1</v>
      </c>
      <c r="D15" s="29">
        <f>SUM(D16:D18)</f>
        <v>33457.4</v>
      </c>
      <c r="E15" s="18">
        <f t="shared" si="0"/>
        <v>-490312.69999999995</v>
      </c>
      <c r="F15" s="19">
        <f t="shared" si="1"/>
        <v>6.3878025874329225</v>
      </c>
    </row>
    <row r="16" spans="1:6" ht="30" outlineLevel="1" x14ac:dyDescent="0.2">
      <c r="A16" s="30" t="s">
        <v>22</v>
      </c>
      <c r="B16" s="31" t="s">
        <v>23</v>
      </c>
      <c r="C16" s="20">
        <v>73575.3</v>
      </c>
      <c r="D16" s="20">
        <v>823</v>
      </c>
      <c r="E16" s="20">
        <f t="shared" si="0"/>
        <v>-72752.3</v>
      </c>
      <c r="F16" s="21">
        <f t="shared" si="1"/>
        <v>1.1185819153982381</v>
      </c>
    </row>
    <row r="17" spans="1:7" ht="15" outlineLevel="1" x14ac:dyDescent="0.2">
      <c r="A17" s="30" t="s">
        <v>24</v>
      </c>
      <c r="B17" s="31" t="s">
        <v>61</v>
      </c>
      <c r="C17" s="20">
        <v>432146.2</v>
      </c>
      <c r="D17" s="20">
        <v>28929.200000000001</v>
      </c>
      <c r="E17" s="20">
        <f t="shared" si="0"/>
        <v>-403217</v>
      </c>
      <c r="F17" s="21">
        <f t="shared" si="1"/>
        <v>6.6943085465057894</v>
      </c>
    </row>
    <row r="18" spans="1:7" ht="15" outlineLevel="1" x14ac:dyDescent="0.2">
      <c r="A18" s="30" t="s">
        <v>69</v>
      </c>
      <c r="B18" s="31" t="s">
        <v>70</v>
      </c>
      <c r="C18" s="20">
        <v>18048.599999999999</v>
      </c>
      <c r="D18" s="20">
        <v>3705.2</v>
      </c>
      <c r="E18" s="20">
        <f t="shared" si="0"/>
        <v>-14343.399999999998</v>
      </c>
      <c r="F18" s="21">
        <f t="shared" si="1"/>
        <v>20.529016100971823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81406.600000000006</v>
      </c>
      <c r="D19" s="29">
        <f>SUM(D20:D23)</f>
        <v>3409.6</v>
      </c>
      <c r="E19" s="18">
        <f t="shared" si="0"/>
        <v>-77997</v>
      </c>
      <c r="F19" s="19">
        <f t="shared" si="1"/>
        <v>4.1883581920876187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318.89999999999998</v>
      </c>
      <c r="E20" s="20">
        <f t="shared" si="0"/>
        <v>-2021.1</v>
      </c>
      <c r="F20" s="21">
        <f t="shared" si="1"/>
        <v>13.628205128205126</v>
      </c>
    </row>
    <row r="21" spans="1:7" ht="30" outlineLevel="1" x14ac:dyDescent="0.2">
      <c r="A21" s="30" t="s">
        <v>59</v>
      </c>
      <c r="B21" s="31" t="s">
        <v>60</v>
      </c>
      <c r="C21" s="20">
        <v>9505.7999999999993</v>
      </c>
      <c r="D21" s="20">
        <v>1643.7</v>
      </c>
      <c r="E21" s="20">
        <f t="shared" si="0"/>
        <v>-7862.0999999999995</v>
      </c>
      <c r="F21" s="21">
        <f t="shared" si="1"/>
        <v>17.291548317869093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0</v>
      </c>
      <c r="E22" s="20">
        <f t="shared" si="0"/>
        <v>-5442.9</v>
      </c>
      <c r="F22" s="21">
        <f t="shared" si="1"/>
        <v>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64117.9</v>
      </c>
      <c r="D23" s="20">
        <v>1447</v>
      </c>
      <c r="E23" s="20">
        <f t="shared" si="0"/>
        <v>-62670.9</v>
      </c>
      <c r="F23" s="21">
        <f t="shared" si="1"/>
        <v>2.2567800879317632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737463.8</v>
      </c>
      <c r="D24" s="29">
        <f>SUM(D25:D25)</f>
        <v>36530</v>
      </c>
      <c r="E24" s="18">
        <f t="shared" si="0"/>
        <v>-700933.8</v>
      </c>
      <c r="F24" s="19">
        <f t="shared" si="1"/>
        <v>4.9534634784785361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737463.8</v>
      </c>
      <c r="D25" s="20">
        <v>36530</v>
      </c>
      <c r="E25" s="20">
        <f t="shared" si="0"/>
        <v>-700933.8</v>
      </c>
      <c r="F25" s="21">
        <f t="shared" si="1"/>
        <v>4.9534634784785361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701344.50000000012</v>
      </c>
      <c r="D26" s="29">
        <f>SUM(D27:D31)</f>
        <v>131212.9</v>
      </c>
      <c r="E26" s="18">
        <f>D26-C26</f>
        <v>-570131.60000000009</v>
      </c>
      <c r="F26" s="19">
        <f>D26/C26*100</f>
        <v>18.708765806247854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610437.4</v>
      </c>
      <c r="D27" s="20">
        <v>121096.5</v>
      </c>
      <c r="E27" s="20">
        <f t="shared" si="0"/>
        <v>-489340.9</v>
      </c>
      <c r="F27" s="21">
        <f t="shared" si="1"/>
        <v>19.83766066758033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89491.4</v>
      </c>
      <c r="D28" s="20">
        <v>10116.4</v>
      </c>
      <c r="E28" s="20">
        <f t="shared" si="0"/>
        <v>-79375</v>
      </c>
      <c r="F28" s="21">
        <f t="shared" si="1"/>
        <v>11.304326449245403</v>
      </c>
    </row>
    <row r="29" spans="1:7" s="1" customFormat="1" ht="15" outlineLevel="1" x14ac:dyDescent="0.2">
      <c r="A29" s="15" t="s">
        <v>75</v>
      </c>
      <c r="B29" s="46" t="s">
        <v>76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77</v>
      </c>
      <c r="B30" s="46" t="s">
        <v>78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79</v>
      </c>
      <c r="B31" s="46" t="s">
        <v>80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606110.4</v>
      </c>
      <c r="D32" s="29">
        <f>SUM(D33:D38)</f>
        <v>238689.6</v>
      </c>
      <c r="E32" s="18">
        <f>D32-C32</f>
        <v>-367420.80000000005</v>
      </c>
      <c r="F32" s="19">
        <f>D32/C32*100</f>
        <v>39.380548494135716</v>
      </c>
    </row>
    <row r="33" spans="1:7" ht="45" outlineLevel="1" x14ac:dyDescent="0.2">
      <c r="A33" s="30" t="s">
        <v>45</v>
      </c>
      <c r="B33" s="31" t="s">
        <v>46</v>
      </c>
      <c r="C33" s="20">
        <v>256017.5</v>
      </c>
      <c r="D33" s="20">
        <v>115729.5</v>
      </c>
      <c r="E33" s="20">
        <f t="shared" si="0"/>
        <v>-140288</v>
      </c>
      <c r="F33" s="21">
        <f t="shared" si="1"/>
        <v>45.203745837686874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122852.1</v>
      </c>
      <c r="E34" s="20">
        <f t="shared" si="0"/>
        <v>-166593.30000000002</v>
      </c>
      <c r="F34" s="21">
        <f t="shared" si="1"/>
        <v>42.443963524726939</v>
      </c>
    </row>
    <row r="35" spans="1:7" ht="30" outlineLevel="1" x14ac:dyDescent="0.2">
      <c r="A35" s="30" t="s">
        <v>71</v>
      </c>
      <c r="B35" s="31" t="s">
        <v>72</v>
      </c>
      <c r="C35" s="20">
        <v>40</v>
      </c>
      <c r="D35" s="20">
        <v>0</v>
      </c>
      <c r="E35" s="20">
        <f t="shared" si="0"/>
        <v>-40</v>
      </c>
      <c r="F35" s="21">
        <f t="shared" si="1"/>
        <v>0</v>
      </c>
    </row>
    <row r="36" spans="1:7" ht="15" outlineLevel="1" x14ac:dyDescent="0.2">
      <c r="A36" s="30" t="s">
        <v>47</v>
      </c>
      <c r="B36" s="31" t="s">
        <v>48</v>
      </c>
      <c r="C36" s="20">
        <v>61.5</v>
      </c>
      <c r="D36" s="20">
        <v>4.5</v>
      </c>
      <c r="E36" s="20">
        <f t="shared" si="0"/>
        <v>-57</v>
      </c>
      <c r="F36" s="21">
        <f t="shared" si="1"/>
        <v>7.3170731707317067</v>
      </c>
    </row>
    <row r="37" spans="1:7" ht="15" outlineLevel="1" x14ac:dyDescent="0.2">
      <c r="A37" s="30" t="s">
        <v>49</v>
      </c>
      <c r="B37" s="31" t="s">
        <v>50</v>
      </c>
      <c r="C37" s="20">
        <v>546</v>
      </c>
      <c r="D37" s="20">
        <v>103.5</v>
      </c>
      <c r="E37" s="20">
        <f t="shared" si="0"/>
        <v>-442.5</v>
      </c>
      <c r="F37" s="21">
        <f t="shared" si="1"/>
        <v>18.956043956043956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34">
        <f>C6+C15+C19+C24+C26+C32</f>
        <v>3128281.3</v>
      </c>
      <c r="D39" s="34">
        <f>D6+D15+D19+D24+D26+D32</f>
        <v>536996.19999999995</v>
      </c>
      <c r="E39" s="18">
        <f>D39-C39</f>
        <v>-2591285.0999999996</v>
      </c>
      <c r="F39" s="19">
        <f t="shared" si="1"/>
        <v>17.165853978668732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4" t="s">
        <v>67</v>
      </c>
      <c r="B41" s="45"/>
      <c r="C41" s="39"/>
      <c r="D41" s="39"/>
      <c r="E41" s="44" t="s">
        <v>68</v>
      </c>
      <c r="F41" s="44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3" t="s">
        <v>66</v>
      </c>
      <c r="B43" s="43"/>
      <c r="C43" s="43"/>
      <c r="D43" s="43"/>
      <c r="E43" s="43"/>
      <c r="F43" s="43"/>
    </row>
    <row r="44" spans="1:7" ht="12.75" customHeight="1" x14ac:dyDescent="0.2">
      <c r="A44" s="35" t="s">
        <v>58</v>
      </c>
      <c r="B44" s="36"/>
      <c r="C44" s="37"/>
      <c r="D44" s="38"/>
      <c r="E44" s="35"/>
      <c r="F44" s="35"/>
    </row>
    <row r="45" spans="1:7" ht="12.75" customHeight="1" x14ac:dyDescent="0.2">
      <c r="A45" s="35"/>
      <c r="B45" s="36"/>
      <c r="C45" s="37"/>
      <c r="D45" s="38"/>
      <c r="E45" s="35"/>
      <c r="F45" s="35"/>
    </row>
    <row r="46" spans="1:7" ht="12.75" customHeight="1" x14ac:dyDescent="0.2">
      <c r="A46" s="35"/>
      <c r="B46" s="36"/>
      <c r="C46" s="37"/>
      <c r="D46" s="38"/>
      <c r="E46" s="35"/>
      <c r="F46" s="35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2021-03-22T10:57:29Z</cp:lastPrinted>
  <dcterms:created xsi:type="dcterms:W3CDTF">2017-06-16T05:03:32Z</dcterms:created>
  <dcterms:modified xsi:type="dcterms:W3CDTF">2021-03-30T09:50:28Z</dcterms:modified>
</cp:coreProperties>
</file>